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A58AD5A0-9B6C-4131-9632-0646C1C4A9E8}" xr6:coauthVersionLast="47" xr6:coauthVersionMax="47" xr10:uidLastSave="{00000000-0000-0000-0000-000000000000}"/>
  <bookViews>
    <workbookView xWindow="-120" yWindow="-120" windowWidth="29040" windowHeight="15840" xr2:uid="{4338FEAE-DB8E-4C02-BE6D-DDC1311F061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I31" i="1"/>
  <c r="J29" i="1"/>
  <c r="J30" i="1"/>
  <c r="J31" i="1"/>
  <c r="I25" i="1"/>
  <c r="C14" i="1"/>
</calcChain>
</file>

<file path=xl/sharedStrings.xml><?xml version="1.0" encoding="utf-8"?>
<sst xmlns="http://schemas.openxmlformats.org/spreadsheetml/2006/main" count="100" uniqueCount="92">
  <si>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</si>
  <si>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</si>
  <si>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</si>
  <si>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</si>
  <si>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</si>
  <si>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</si>
  <si>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</si>
  <si>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</si>
  <si>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</si>
  <si>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</si>
  <si>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</si>
  <si>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</si>
  <si>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</si>
  <si>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</si>
  <si>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</si>
  <si>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</si>
  <si>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</si>
  <si>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</si>
  <si>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</si>
  <si>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</si>
  <si>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</si>
  <si>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</si>
  <si>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Avance</t>
  </si>
  <si>
    <t>Producto</t>
  </si>
  <si>
    <t>Indicador</t>
  </si>
  <si>
    <t>V. Análisis de los Logros y Desviaciones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</si>
  <si>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</si>
  <si>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</si>
  <si>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</si>
  <si>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</si>
  <si>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</si>
  <si>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>Subcapítulo</t>
  </si>
  <si>
    <t>Unidad Ejecutora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</si>
  <si>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</si>
  <si>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</si>
  <si>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</si>
  <si>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</si>
  <si>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</si>
  <si>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</si>
  <si>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</si>
  <si>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</si>
  <si>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</si>
  <si>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Informe de Evaluación Trimestral de las Metas Físicas-Financieras</t>
  </si>
  <si>
    <t xml:space="preserve">Proteger a los consumidores y usuarios de bienes y servicios, mediante la aplicación de las normas jurídicas establecidas.
</t>
  </si>
  <si>
    <t>11 - Defensa y protección a los derechos del consumidor</t>
  </si>
  <si>
    <t>Consumidores y usuarios de bienes y servicios.</t>
  </si>
  <si>
    <t>6693-Establecimientos nacionales inspeccionados bajo las normativas nacionales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</si>
  <si>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</si>
  <si>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</si>
  <si>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establecimientos
inspeccionados</t>
  </si>
  <si>
    <t>Porcentaje de
reclamaciones
de protección al
consumidor
trabajadas</t>
  </si>
  <si>
    <t>Cantidad de
participantes</t>
  </si>
  <si>
    <t>Realización de inspecciones a establecimientos nacionales, para garantizar el derecho de disponer de bienes y servicios de calidad a los consumidores.</t>
  </si>
  <si>
    <t>3.3.1</t>
  </si>
  <si>
    <t>Realizado por:</t>
  </si>
  <si>
    <t>Validado por:</t>
  </si>
  <si>
    <t xml:space="preserve">Aprobado por: </t>
  </si>
  <si>
    <t>Eddy Alcántara</t>
  </si>
  <si>
    <t>Director Ejecutivo</t>
  </si>
  <si>
    <t xml:space="preserve">                </t>
  </si>
  <si>
    <t xml:space="preserve">Encargada Financiero </t>
  </si>
  <si>
    <t xml:space="preserve"> Presupuesto Anual 2023</t>
  </si>
  <si>
    <t>Aumentar la defensa y protección de los consumidores mayores de 18 años, medido como el nivel porcentual de percepción en la protección de los derechos del consumidor, de 62% en el año 2020 a 85% en el año 2024.</t>
  </si>
  <si>
    <t>I -Información Institucional</t>
  </si>
  <si>
    <t>5161-INSTITUTO DE PROTECCIÓN DE LOS DERECHOS DEL CONSUMIDOR</t>
  </si>
  <si>
    <t>01-INSTITUTO NACIONAL DE PROTECCIÓN DE LOS DERECHOS DEL CONSUMIDOR</t>
  </si>
  <si>
    <t>0001-INSTITUTO NACIONAL DE PROTECCIÓN  DE LOS DERECHOS DEL CONSUMIDOR</t>
  </si>
  <si>
    <t>Ser reconocida, a nivel nacional e internacional, por su efectiva labor en la protección de los consumidores y usuarios de bienes y servicios, promoviendo el consumo sustentable e inteligente.</t>
  </si>
  <si>
    <t>Competitividad e innovación en un ambiente favorable a la cooperación y la responsabilidad social</t>
  </si>
  <si>
    <t>Porcentaje de Ejecución (Ejecutado/Vigente)</t>
  </si>
  <si>
    <t>Resultado asociado:</t>
  </si>
  <si>
    <t>6693-Establecimientos nacionales inspeccionados bajo las normativas nacionales.</t>
  </si>
  <si>
    <t xml:space="preserve">VI. I - De acuerdo a los eventos presentados durante la ejecución del producto, ¿Qué aspecto puede mejorarse? </t>
  </si>
  <si>
    <t>Dirección de Planificación y Desarrollo</t>
  </si>
  <si>
    <t>6694-Consumidores reciben asistencia por reclamaciones de consumo.</t>
  </si>
  <si>
    <t>6695-Ciudadanos y proveedores reciben acciones formativas en protección de derechos al consumidor y buenas prácticas comerciales.</t>
  </si>
  <si>
    <t>Capacitaciones de acciones formativas en protección de los derechos al consumidor y buenas prácticas comerciales para consumidores y proveedores.</t>
  </si>
  <si>
    <t>Analizar y aprobar la planificación anual institucional en torno a las estrategias de las nuevas autoridades.</t>
  </si>
  <si>
    <t>Maritza Araujo</t>
  </si>
  <si>
    <t>Recepción de reclamaciones del consumidor ante algún bien o servicio que presenten inconformidad, con el fin de realizar conciliaciones entre ambas partes.</t>
  </si>
  <si>
    <t>El programa consiste en establecer un régimen de defensa de los derechos de los consumidores y usuarios que garanticen la equidad y la seguridad jurídica en las actividades que involucren los proveedores y consumidores de bienes y servicios a nivel nacional e internacional.</t>
  </si>
  <si>
    <t>V.I - Información de logros y desviaciones por producto</t>
  </si>
  <si>
    <t>Programación Trimestral (Abril-Junio)</t>
  </si>
  <si>
    <t>Ejecución Trimestral (Abril -Junio)</t>
  </si>
  <si>
    <t>Katy Tavares</t>
  </si>
  <si>
    <t>Desarrollar un entorno regulador que asegure un funcionamiento ordenado de los mercados y un clima de inversión y negocios precompetitivos en un marco de responsabilidad social</t>
  </si>
  <si>
    <t>Para asegurar la cobertura de la inspección a nivel nacional, se programaron 12,073 establecimientos en el año. De estas, al segundo  trimestre 2023 la meta fue de 3,750  y se ejecutaron 2,982 , representando un cumplimiento de 98% de la meta programada. Con relación a la meta financiera, los resultados muestran un cumplimiento del 89.60 %, al ejecutar RD$ 7,560,026.62 de los RD$8,437,616.00</t>
  </si>
  <si>
    <t>Para asegurar la respuesta oportuna a los reclamos de los consumidores, se programó un total de 420 casos trabajados en el año. Al Segundo trimestre 2023 la meta fue de 105  y se ejecutarón74, representando un cumplimiento de 70% de la meta programada. Con relación a la meta financiera, los resultados muestran un cumplimiento de 85.68%, al ejecutar RD$3,217,436.32 de los RD$ 3,755,388.75 programados.</t>
  </si>
  <si>
    <t>Accionando de forma preventiva la institución realiza acciones formativas dirigidas a proveedores y consumidores en torno a sus deberes y derechos relativos a la protección de los derechos del consumidor, se programaron 15,000 participantes para el año 2023. Al Segundo trimestre 2023 la meta fue de 3,750 y se logró obtener 5,805 para un cumplimiento por encima del 100% de la meta programada. Con relación a la meta financiera, los resultados muestran un cumplimiento de 101.38 %, al ejecutar RD$6,859,795.36 de los RD$ 6,766,841 programados.</t>
  </si>
  <si>
    <t xml:space="preserve">Se observa una ejecución de las Metas Financieras, por debajo un valor de RD$877,589.38, equivalente al 10.4% al 30 de junio del 2023, a razón de que hubo cambios en la programación de los Recursos Financieros, de este producto y no se realizó la reprogramación en fecha prevista 06/07/2023. En Cuanto a las metas físicas se cumplió con lo previsto en cuanto a los establecimientos inspeccionados y verificados por precios. </t>
  </si>
  <si>
    <t xml:space="preserve">Se observa una ejecución de las Metas Financieras, por debajo un valor de RD$ 537,952.43, equivalente al 14.32% al 30 de junio del 2023, a razón de que hubo cambios en la programación de los Recursos Financieros, de este producto y no se realizó la reprogramación prevista. En cuanto a la Meta Físicas no se cumplió con lo previsto debido a la implementación de un nuevo sistema de reclamaciones en el mes de abril  lo cual  hubieron inconvenientes en términos de su uso. </t>
  </si>
  <si>
    <t xml:space="preserve">Se observa una ejecución de las metas financieras, por un  valor por encima de RD$91,954.36, equivalente al 1.37% al 30 de junio del 2023, razón de que hubieron cambios en la reprogramación de los Recursos Financieros, de este producto y no se realizó en la fecha prevista. En cuanto a la meta Física se cumplió con lo esperado debido a un aumento en las capacitaciones tanto en consumidores como proveedores.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</si>
</sst>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 Light"/>
      <family val="2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5" fillId="7" borderId="29" xfId="0" applyFont="1" applyFill="1" applyBorder="1" applyAlignment="1">
      <alignment horizontal="center" vertical="center" wrapText="1" readingOrder="1"/>
    </xf>
    <xf numFmtId="0" fontId="15" fillId="7" borderId="30" xfId="0" applyFont="1" applyFill="1" applyBorder="1" applyAlignment="1">
      <alignment horizontal="center" vertical="center" wrapText="1" readingOrder="1"/>
    </xf>
    <xf numFmtId="0" fontId="15" fillId="7" borderId="31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2" fillId="0" borderId="17" xfId="0" applyFont="1" applyBorder="1"/>
    <xf numFmtId="0" fontId="21" fillId="0" borderId="0" xfId="0" applyFont="1" applyAlignment="1" applyProtection="1">
      <alignment horizontal="left" vertical="center" wrapText="1"/>
      <protection locked="0"/>
    </xf>
    <xf numFmtId="4" fontId="0" fillId="0" borderId="0" xfId="0" applyNumberFormat="1"/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13" fillId="0" borderId="0" xfId="0" applyFont="1"/>
    <xf numFmtId="0" fontId="11" fillId="0" borderId="0" xfId="0" applyFont="1"/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165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7" xfId="0" applyNumberFormat="1" applyFont="1" applyBorder="1" applyAlignment="1" applyProtection="1">
      <alignment horizontal="center" vertical="center" wrapText="1"/>
      <protection locked="0"/>
    </xf>
    <xf numFmtId="167" fontId="16" fillId="0" borderId="25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2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2" xfId="0" applyNumberFormat="1" applyFont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16" fillId="0" borderId="27" xfId="2" applyFont="1" applyFill="1" applyBorder="1" applyAlignment="1" applyProtection="1">
      <alignment horizontal="center" vertical="center" wrapText="1" readingOrder="1"/>
      <protection locked="0"/>
    </xf>
    <xf numFmtId="166" fontId="16" fillId="8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 wrapText="1"/>
    </xf>
    <xf numFmtId="0" fontId="27" fillId="0" borderId="32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vertical="center" wrapText="1"/>
      <protection locked="0"/>
    </xf>
    <xf numFmtId="0" fontId="24" fillId="0" borderId="34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1" fillId="0" borderId="18" xfId="0" applyFont="1" applyBorder="1" applyAlignment="1" applyProtection="1">
      <alignment horizontal="left" vertical="top"/>
      <protection locked="0"/>
    </xf>
    <xf numFmtId="0" fontId="26" fillId="0" borderId="22" xfId="0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4" fillId="7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5" xfId="2" applyNumberFormat="1" applyFont="1" applyFill="1" applyBorder="1" applyAlignment="1" applyProtection="1">
      <alignment horizontal="center" vertical="center" wrapText="1" readingOrder="1"/>
    </xf>
    <xf numFmtId="10" fontId="11" fillId="0" borderId="26" xfId="2" applyNumberFormat="1" applyFont="1" applyFill="1" applyBorder="1" applyAlignment="1" applyProtection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Compartida%20PDI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Tabla1[[#This Row],[Física 
(E)]]/Tabla1[[#This Row],[Física
(C)]]</calculatedColumnFormula>
    </tableColumn>
    <tableColumn id="8" xr3:uid="{CAB2F777-24BA-4EFC-82F9-153B93171D9B}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L58"/>
  <sheetViews>
    <sheetView showGridLines="0" tabSelected="1" zoomScaleNormal="100" workbookViewId="0">
      <selection activeCell="J57" sqref="J57"/>
    </sheetView>
  </sheetViews>
  <sheetFormatPr defaultColWidth="11.42578125" defaultRowHeight="15" x14ac:dyDescent="0.25"/>
  <cols>
    <col min="1" max="1" width="23" style="6" customWidth="1"/>
    <col min="2" max="2" width="20.7109375" style="6" customWidth="1"/>
    <col min="3" max="7" width="12.7109375" style="6" customWidth="1"/>
    <col min="8" max="8" width="14.140625" style="6" customWidth="1"/>
    <col min="9" max="9" width="25.7109375" style="6" customWidth="1"/>
    <col min="10" max="10" width="30.42578125" style="6" customWidth="1"/>
    <col min="11" max="11" width="11.42578125" style="6"/>
    <col min="12" max="12" width="13.7109375" bestFit="1" customWidth="1"/>
  </cols>
  <sheetData>
    <row r="1" spans="1:11" ht="21.75" thickBot="1" x14ac:dyDescent="0.3">
      <c r="A1" s="12"/>
      <c r="B1" s="58" t="s">
        <v>42</v>
      </c>
      <c r="C1" s="59"/>
      <c r="D1" s="59"/>
      <c r="E1" s="59"/>
      <c r="F1" s="59"/>
      <c r="G1" s="59"/>
      <c r="H1" s="59"/>
      <c r="I1" s="59"/>
      <c r="J1" s="60"/>
      <c r="K1" s="1"/>
    </row>
    <row r="2" spans="1:11" ht="21.75" thickBot="1" x14ac:dyDescent="0.3">
      <c r="A2" s="13"/>
      <c r="B2" s="61" t="s">
        <v>0</v>
      </c>
      <c r="C2" s="62"/>
      <c r="D2" s="61" t="s">
        <v>1</v>
      </c>
      <c r="E2" s="62"/>
      <c r="F2" s="62"/>
      <c r="G2" s="62"/>
      <c r="H2" s="63"/>
      <c r="I2" s="2" t="s">
        <v>2</v>
      </c>
      <c r="J2" s="3" t="s">
        <v>3</v>
      </c>
      <c r="K2" s="1"/>
    </row>
    <row r="3" spans="1:11" ht="21.75" thickBot="1" x14ac:dyDescent="0.3">
      <c r="A3" s="14"/>
      <c r="B3" s="64" t="s">
        <v>4</v>
      </c>
      <c r="C3" s="65"/>
      <c r="D3" s="64"/>
      <c r="E3" s="65"/>
      <c r="F3" s="65"/>
      <c r="G3" s="65"/>
      <c r="H3" s="66"/>
      <c r="I3" s="32">
        <v>45117</v>
      </c>
      <c r="J3" s="33">
        <v>1</v>
      </c>
      <c r="K3" s="1"/>
    </row>
    <row r="4" spans="1:11" x14ac:dyDescent="0.25">
      <c r="A4" s="67"/>
      <c r="B4" s="68"/>
      <c r="C4" s="68"/>
      <c r="D4" s="69"/>
      <c r="E4" s="69"/>
      <c r="F4" s="69"/>
      <c r="G4" s="69"/>
      <c r="H4" s="69"/>
      <c r="I4" s="68"/>
      <c r="J4" s="70"/>
      <c r="K4" s="1"/>
    </row>
    <row r="5" spans="1:11" ht="3" customHeight="1" x14ac:dyDescent="0.25">
      <c r="A5" s="49"/>
      <c r="B5" s="50"/>
      <c r="C5" s="50"/>
      <c r="D5" s="50"/>
      <c r="E5" s="50"/>
      <c r="F5" s="50"/>
      <c r="G5" s="50"/>
      <c r="H5" s="50"/>
      <c r="I5" s="50"/>
      <c r="J5" s="51"/>
      <c r="K5" s="1"/>
    </row>
    <row r="6" spans="1:11" ht="15.75" x14ac:dyDescent="0.25">
      <c r="A6" s="52" t="s">
        <v>63</v>
      </c>
      <c r="B6" s="53"/>
      <c r="C6" s="53"/>
      <c r="D6" s="53"/>
      <c r="E6" s="53"/>
      <c r="F6" s="53"/>
      <c r="G6" s="53"/>
      <c r="H6" s="53"/>
      <c r="I6" s="53"/>
      <c r="J6" s="54"/>
      <c r="K6" s="1"/>
    </row>
    <row r="7" spans="1:11" ht="15.75" x14ac:dyDescent="0.25">
      <c r="A7" s="55" t="s">
        <v>5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4" t="s">
        <v>6</v>
      </c>
      <c r="B8" s="71" t="s">
        <v>64</v>
      </c>
      <c r="C8" s="72"/>
      <c r="D8" s="72"/>
      <c r="E8" s="72"/>
      <c r="F8" s="72"/>
      <c r="G8" s="72"/>
      <c r="H8" s="72"/>
      <c r="I8" s="72"/>
      <c r="J8" s="73"/>
      <c r="K8" s="1"/>
    </row>
    <row r="9" spans="1:11" ht="15" customHeight="1" x14ac:dyDescent="0.25">
      <c r="A9" s="15" t="s">
        <v>31</v>
      </c>
      <c r="B9" s="71" t="s">
        <v>65</v>
      </c>
      <c r="C9" s="72"/>
      <c r="D9" s="72"/>
      <c r="E9" s="72"/>
      <c r="F9" s="72"/>
      <c r="G9" s="72"/>
      <c r="H9" s="72"/>
      <c r="I9" s="72"/>
      <c r="J9" s="73"/>
      <c r="K9" s="1"/>
    </row>
    <row r="10" spans="1:11" x14ac:dyDescent="0.25">
      <c r="A10" s="15" t="s">
        <v>32</v>
      </c>
      <c r="B10" s="71" t="s">
        <v>66</v>
      </c>
      <c r="C10" s="72"/>
      <c r="D10" s="72"/>
      <c r="E10" s="72"/>
      <c r="F10" s="72"/>
      <c r="G10" s="72"/>
      <c r="H10" s="72"/>
      <c r="I10" s="72"/>
      <c r="J10" s="73"/>
      <c r="K10" s="1"/>
    </row>
    <row r="11" spans="1:11" ht="22.5" customHeight="1" x14ac:dyDescent="0.25">
      <c r="A11" s="4" t="s">
        <v>7</v>
      </c>
      <c r="B11" s="74" t="s">
        <v>43</v>
      </c>
      <c r="C11" s="75"/>
      <c r="D11" s="75"/>
      <c r="E11" s="75"/>
      <c r="F11" s="75"/>
      <c r="G11" s="75"/>
      <c r="H11" s="75"/>
      <c r="I11" s="75"/>
      <c r="J11" s="76"/>
    </row>
    <row r="12" spans="1:11" ht="29.25" customHeight="1" x14ac:dyDescent="0.25">
      <c r="A12" s="4" t="s">
        <v>8</v>
      </c>
      <c r="B12" s="41" t="s">
        <v>67</v>
      </c>
      <c r="C12" s="41"/>
      <c r="D12" s="41"/>
      <c r="E12" s="41"/>
      <c r="F12" s="41"/>
      <c r="G12" s="41"/>
      <c r="H12" s="41"/>
      <c r="I12" s="41"/>
      <c r="J12" s="42"/>
    </row>
    <row r="13" spans="1:11" ht="15.75" x14ac:dyDescent="0.25">
      <c r="A13" s="52" t="s">
        <v>9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1" ht="27.75" customHeight="1" x14ac:dyDescent="0.25">
      <c r="A14" s="4" t="s">
        <v>10</v>
      </c>
      <c r="B14" s="22">
        <v>3</v>
      </c>
      <c r="C14" s="77" t="str">
        <f>IFERROR(VLOOKUP(B14,'[1]Validacion datos'!A2:B5,2,FALSE),"")</f>
        <v>DESARROLLO PRODUCTIVO</v>
      </c>
      <c r="D14" s="77"/>
      <c r="E14" s="77"/>
      <c r="F14" s="77"/>
      <c r="G14" s="77"/>
      <c r="H14" s="77"/>
      <c r="I14" s="77"/>
      <c r="J14" s="77"/>
    </row>
    <row r="15" spans="1:11" ht="26.25" customHeight="1" x14ac:dyDescent="0.25">
      <c r="A15" s="4" t="s">
        <v>11</v>
      </c>
      <c r="B15" s="23">
        <v>3.3</v>
      </c>
      <c r="C15" s="46" t="s">
        <v>68</v>
      </c>
      <c r="D15" s="47"/>
      <c r="E15" s="47"/>
      <c r="F15" s="47"/>
      <c r="G15" s="47"/>
      <c r="H15" s="47"/>
      <c r="I15" s="47"/>
      <c r="J15" s="48"/>
    </row>
    <row r="16" spans="1:11" ht="30.75" customHeight="1" x14ac:dyDescent="0.25">
      <c r="A16" s="4" t="s">
        <v>12</v>
      </c>
      <c r="B16" s="24" t="s">
        <v>53</v>
      </c>
      <c r="C16" s="77" t="s">
        <v>85</v>
      </c>
      <c r="D16" s="77"/>
      <c r="E16" s="77"/>
      <c r="F16" s="77"/>
      <c r="G16" s="77"/>
      <c r="H16" s="77"/>
      <c r="I16" s="77"/>
      <c r="J16" s="77"/>
    </row>
    <row r="17" spans="1:12" ht="15.75" x14ac:dyDescent="0.2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2" ht="29.25" customHeight="1" x14ac:dyDescent="0.25">
      <c r="A18" s="4" t="s">
        <v>14</v>
      </c>
      <c r="B18" s="41" t="s">
        <v>44</v>
      </c>
      <c r="C18" s="41"/>
      <c r="D18" s="41"/>
      <c r="E18" s="41"/>
      <c r="F18" s="41"/>
      <c r="G18" s="41"/>
      <c r="H18" s="41"/>
      <c r="I18" s="41"/>
      <c r="J18" s="42"/>
    </row>
    <row r="19" spans="1:12" ht="47.25" customHeight="1" x14ac:dyDescent="0.25">
      <c r="A19" s="7" t="s">
        <v>15</v>
      </c>
      <c r="B19" s="41" t="s">
        <v>80</v>
      </c>
      <c r="C19" s="41"/>
      <c r="D19" s="41"/>
      <c r="E19" s="41"/>
      <c r="F19" s="41"/>
      <c r="G19" s="41"/>
      <c r="H19" s="41"/>
      <c r="I19" s="41"/>
      <c r="J19" s="42"/>
    </row>
    <row r="20" spans="1:12" ht="34.5" customHeight="1" x14ac:dyDescent="0.25">
      <c r="A20" s="7" t="s">
        <v>16</v>
      </c>
      <c r="B20" s="41" t="s">
        <v>45</v>
      </c>
      <c r="C20" s="41"/>
      <c r="D20" s="41"/>
      <c r="E20" s="41"/>
      <c r="F20" s="41"/>
      <c r="G20" s="41"/>
      <c r="H20" s="41"/>
      <c r="I20" s="41"/>
      <c r="J20" s="42"/>
    </row>
    <row r="21" spans="1:12" ht="35.25" customHeight="1" x14ac:dyDescent="0.25">
      <c r="A21" s="7" t="s">
        <v>70</v>
      </c>
      <c r="B21" s="96" t="s">
        <v>62</v>
      </c>
      <c r="C21" s="97"/>
      <c r="D21" s="97"/>
      <c r="E21" s="97"/>
      <c r="F21" s="97"/>
      <c r="G21" s="97"/>
      <c r="H21" s="97"/>
      <c r="I21" s="97"/>
      <c r="J21" s="98"/>
      <c r="K21" s="1"/>
    </row>
    <row r="22" spans="1:12" ht="15.75" x14ac:dyDescent="0.25">
      <c r="A22" s="52" t="s">
        <v>17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2" ht="15.75" x14ac:dyDescent="0.25">
      <c r="A23" s="55" t="s">
        <v>18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2" ht="15" customHeight="1" x14ac:dyDescent="0.25">
      <c r="A24" s="78" t="s">
        <v>19</v>
      </c>
      <c r="B24" s="79"/>
      <c r="C24" s="80" t="s">
        <v>20</v>
      </c>
      <c r="D24" s="82"/>
      <c r="E24" s="82"/>
      <c r="F24" s="82" t="s">
        <v>21</v>
      </c>
      <c r="G24" s="82"/>
      <c r="H24" s="79"/>
      <c r="I24" s="80" t="s">
        <v>69</v>
      </c>
      <c r="J24" s="81"/>
      <c r="L24" s="17"/>
    </row>
    <row r="25" spans="1:12" x14ac:dyDescent="0.25">
      <c r="A25" s="101">
        <v>329922596</v>
      </c>
      <c r="B25" s="88"/>
      <c r="C25" s="86">
        <v>342483140.07999998</v>
      </c>
      <c r="D25" s="87"/>
      <c r="E25" s="88"/>
      <c r="F25" s="86">
        <v>146996459.06</v>
      </c>
      <c r="G25" s="87"/>
      <c r="H25" s="88"/>
      <c r="I25" s="102">
        <f>F25/C25</f>
        <v>0.42920786998642729</v>
      </c>
      <c r="J25" s="103"/>
    </row>
    <row r="26" spans="1:12" ht="15.75" x14ac:dyDescent="0.25">
      <c r="A26" s="55" t="s">
        <v>59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2" ht="48.75" customHeight="1" x14ac:dyDescent="0.25">
      <c r="A27" s="5"/>
      <c r="B27"/>
      <c r="C27" s="83" t="s">
        <v>61</v>
      </c>
      <c r="D27" s="84"/>
      <c r="E27" s="83" t="s">
        <v>82</v>
      </c>
      <c r="F27" s="84"/>
      <c r="G27" s="83" t="s">
        <v>83</v>
      </c>
      <c r="H27" s="83"/>
      <c r="I27" s="83" t="s">
        <v>22</v>
      </c>
      <c r="J27" s="85"/>
    </row>
    <row r="28" spans="1:12" ht="38.25" customHeight="1" x14ac:dyDescent="0.25">
      <c r="A28" s="8" t="s">
        <v>23</v>
      </c>
      <c r="B28" s="9" t="s">
        <v>24</v>
      </c>
      <c r="C28" s="9" t="s">
        <v>33</v>
      </c>
      <c r="D28" s="9" t="s">
        <v>34</v>
      </c>
      <c r="E28" s="9" t="s">
        <v>36</v>
      </c>
      <c r="F28" s="9" t="s">
        <v>37</v>
      </c>
      <c r="G28" s="9" t="s">
        <v>38</v>
      </c>
      <c r="H28" s="9" t="s">
        <v>39</v>
      </c>
      <c r="I28" s="9" t="s">
        <v>40</v>
      </c>
      <c r="J28" s="10" t="s">
        <v>41</v>
      </c>
    </row>
    <row r="29" spans="1:12" ht="71.25" customHeight="1" x14ac:dyDescent="0.25">
      <c r="A29" s="38" t="s">
        <v>46</v>
      </c>
      <c r="B29" s="37" t="s">
        <v>49</v>
      </c>
      <c r="C29" s="25">
        <v>12073</v>
      </c>
      <c r="D29" s="35">
        <v>33750464</v>
      </c>
      <c r="E29" s="25">
        <v>3018.25</v>
      </c>
      <c r="F29" s="26">
        <v>8437616</v>
      </c>
      <c r="G29" s="27">
        <v>2982</v>
      </c>
      <c r="H29" s="26">
        <v>7560026.6200000001</v>
      </c>
      <c r="I29" s="34">
        <f>Tabla1[[#This Row],[Física 
(E)]]/Tabla1[[#This Row],[Física
(C)]]</f>
        <v>0.9879897291476849</v>
      </c>
      <c r="J29" s="28">
        <f>Tabla1[[#This Row],[Financiera 
 (F)]]/Tabla1[[#This Row],[Financiera
(D)]]</f>
        <v>0.89599083674820001</v>
      </c>
    </row>
    <row r="30" spans="1:12" ht="90" customHeight="1" x14ac:dyDescent="0.25">
      <c r="A30" s="39" t="s">
        <v>47</v>
      </c>
      <c r="B30" s="36" t="s">
        <v>50</v>
      </c>
      <c r="C30" s="25">
        <v>420</v>
      </c>
      <c r="D30" s="30">
        <v>15021555</v>
      </c>
      <c r="E30" s="29">
        <v>105</v>
      </c>
      <c r="F30" s="30">
        <v>3755388.75</v>
      </c>
      <c r="G30" s="31">
        <v>98.7</v>
      </c>
      <c r="H30" s="30">
        <v>3217436.32</v>
      </c>
      <c r="I30" s="34">
        <f>Tabla1[[#This Row],[Física 
(E)]]/Tabla1[[#This Row],[Física
(C)]]</f>
        <v>0.94000000000000006</v>
      </c>
      <c r="J30" s="28">
        <f>Tabla1[[#This Row],[Financiera 
 (F)]]/Tabla1[[#This Row],[Financiera
(D)]]</f>
        <v>0.85675186623488708</v>
      </c>
    </row>
    <row r="31" spans="1:12" ht="97.5" customHeight="1" x14ac:dyDescent="0.25">
      <c r="A31" s="39" t="s">
        <v>48</v>
      </c>
      <c r="B31" s="36" t="s">
        <v>51</v>
      </c>
      <c r="C31" s="25">
        <v>15000</v>
      </c>
      <c r="D31" s="26">
        <v>27067364</v>
      </c>
      <c r="E31" s="29">
        <v>3750</v>
      </c>
      <c r="F31" s="26">
        <v>6766841</v>
      </c>
      <c r="G31" s="31">
        <v>5805</v>
      </c>
      <c r="H31" s="30">
        <v>6859795.3600000003</v>
      </c>
      <c r="I31" s="34">
        <f>Tabla1[[#This Row],[Física 
(E)]]/Tabla1[[#This Row],[Física
(C)]]</f>
        <v>1.548</v>
      </c>
      <c r="J31" s="28">
        <f>Tabla1[[#This Row],[Financiera 
 (F)]]/Tabla1[[#This Row],[Financiera
(D)]]</f>
        <v>1.0137367436297084</v>
      </c>
    </row>
    <row r="32" spans="1:12" ht="15.75" x14ac:dyDescent="0.25">
      <c r="A32" s="52" t="s">
        <v>25</v>
      </c>
      <c r="B32" s="53"/>
      <c r="C32" s="53"/>
      <c r="D32" s="53"/>
      <c r="E32" s="53"/>
      <c r="F32" s="53"/>
      <c r="G32" s="53"/>
      <c r="H32" s="53"/>
      <c r="I32" s="53"/>
      <c r="J32" s="54"/>
      <c r="K32" s="1"/>
    </row>
    <row r="33" spans="1:11" ht="15.75" x14ac:dyDescent="0.25">
      <c r="A33" s="55" t="s">
        <v>81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1" x14ac:dyDescent="0.25">
      <c r="A34" s="18" t="s">
        <v>26</v>
      </c>
      <c r="B34" s="99" t="s">
        <v>71</v>
      </c>
      <c r="C34" s="99"/>
      <c r="D34" s="99"/>
      <c r="E34" s="99"/>
      <c r="F34" s="99"/>
      <c r="G34" s="99"/>
      <c r="H34" s="99"/>
      <c r="I34" s="99"/>
      <c r="J34" s="100"/>
    </row>
    <row r="35" spans="1:11" ht="30" x14ac:dyDescent="0.25">
      <c r="A35" s="11" t="s">
        <v>27</v>
      </c>
      <c r="B35" s="41" t="s">
        <v>52</v>
      </c>
      <c r="C35" s="41"/>
      <c r="D35" s="41"/>
      <c r="E35" s="41"/>
      <c r="F35" s="41"/>
      <c r="G35" s="41"/>
      <c r="H35" s="41"/>
      <c r="I35" s="41"/>
      <c r="J35" s="42"/>
    </row>
    <row r="36" spans="1:11" ht="70.5" customHeight="1" x14ac:dyDescent="0.25">
      <c r="A36" s="11" t="s">
        <v>28</v>
      </c>
      <c r="B36" s="41" t="s">
        <v>86</v>
      </c>
      <c r="C36" s="41"/>
      <c r="D36" s="41"/>
      <c r="E36" s="41"/>
      <c r="F36" s="41"/>
      <c r="G36" s="41"/>
      <c r="H36" s="41"/>
      <c r="I36" s="41"/>
      <c r="J36" s="42"/>
    </row>
    <row r="37" spans="1:11" ht="61.5" customHeight="1" x14ac:dyDescent="0.25">
      <c r="A37" s="11" t="s">
        <v>29</v>
      </c>
      <c r="B37" s="96" t="s">
        <v>89</v>
      </c>
      <c r="C37" s="97"/>
      <c r="D37" s="97"/>
      <c r="E37" s="97"/>
      <c r="F37" s="97"/>
      <c r="G37" s="97"/>
      <c r="H37" s="97"/>
      <c r="I37" s="97"/>
      <c r="J37" s="98"/>
    </row>
    <row r="38" spans="1:11" x14ac:dyDescent="0.25">
      <c r="A38" s="40" t="s">
        <v>26</v>
      </c>
      <c r="B38" s="41" t="s">
        <v>74</v>
      </c>
      <c r="C38" s="41"/>
      <c r="D38" s="41"/>
      <c r="E38" s="41"/>
      <c r="F38" s="41"/>
      <c r="G38" s="41"/>
      <c r="H38" s="41"/>
      <c r="I38" s="41"/>
      <c r="J38" s="42"/>
      <c r="K38" s="1"/>
    </row>
    <row r="39" spans="1:11" ht="27.75" customHeight="1" x14ac:dyDescent="0.25">
      <c r="A39" s="11" t="s">
        <v>27</v>
      </c>
      <c r="B39" s="41" t="s">
        <v>79</v>
      </c>
      <c r="C39" s="41"/>
      <c r="D39" s="41"/>
      <c r="E39" s="41"/>
      <c r="F39" s="41"/>
      <c r="G39" s="41"/>
      <c r="H39" s="41"/>
      <c r="I39" s="41"/>
      <c r="J39" s="42"/>
    </row>
    <row r="40" spans="1:11" ht="53.25" customHeight="1" x14ac:dyDescent="0.25">
      <c r="A40" s="11" t="s">
        <v>28</v>
      </c>
      <c r="B40" s="41" t="s">
        <v>87</v>
      </c>
      <c r="C40" s="41"/>
      <c r="D40" s="41"/>
      <c r="E40" s="41"/>
      <c r="F40" s="41"/>
      <c r="G40" s="41"/>
      <c r="H40" s="41"/>
      <c r="I40" s="41"/>
      <c r="J40" s="42"/>
    </row>
    <row r="41" spans="1:11" ht="72" customHeight="1" x14ac:dyDescent="0.25">
      <c r="A41" s="19" t="s">
        <v>29</v>
      </c>
      <c r="B41" s="43" t="s">
        <v>90</v>
      </c>
      <c r="C41" s="44"/>
      <c r="D41" s="44"/>
      <c r="E41" s="44"/>
      <c r="F41" s="44"/>
      <c r="G41" s="44"/>
      <c r="H41" s="44"/>
      <c r="I41" s="44"/>
      <c r="J41" s="45"/>
    </row>
    <row r="42" spans="1:11" ht="27" customHeight="1" x14ac:dyDescent="0.25">
      <c r="A42" s="11" t="s">
        <v>26</v>
      </c>
      <c r="B42" s="41" t="s">
        <v>75</v>
      </c>
      <c r="C42" s="41"/>
      <c r="D42" s="41"/>
      <c r="E42" s="41"/>
      <c r="F42" s="41"/>
      <c r="G42" s="41"/>
      <c r="H42" s="41"/>
      <c r="I42" s="41"/>
      <c r="J42" s="42"/>
    </row>
    <row r="43" spans="1:11" ht="30" x14ac:dyDescent="0.25">
      <c r="A43" s="11" t="s">
        <v>27</v>
      </c>
      <c r="B43" s="41" t="s">
        <v>76</v>
      </c>
      <c r="C43" s="41"/>
      <c r="D43" s="41"/>
      <c r="E43" s="41"/>
      <c r="F43" s="41"/>
      <c r="G43" s="41"/>
      <c r="H43" s="41"/>
      <c r="I43" s="41"/>
      <c r="J43" s="42"/>
    </row>
    <row r="44" spans="1:11" ht="75.75" customHeight="1" x14ac:dyDescent="0.25">
      <c r="A44" s="11" t="s">
        <v>28</v>
      </c>
      <c r="B44" s="41" t="s">
        <v>88</v>
      </c>
      <c r="C44" s="41"/>
      <c r="D44" s="41"/>
      <c r="E44" s="41"/>
      <c r="F44" s="41"/>
      <c r="G44" s="41"/>
      <c r="H44" s="41"/>
      <c r="I44" s="41"/>
      <c r="J44" s="42"/>
    </row>
    <row r="45" spans="1:11" ht="69" customHeight="1" x14ac:dyDescent="0.25">
      <c r="A45" s="11" t="s">
        <v>29</v>
      </c>
      <c r="B45" s="43" t="s">
        <v>91</v>
      </c>
      <c r="C45" s="44"/>
      <c r="D45" s="44"/>
      <c r="E45" s="44"/>
      <c r="F45" s="44"/>
      <c r="G45" s="44"/>
      <c r="H45" s="44"/>
      <c r="I45" s="44"/>
      <c r="J45" s="45"/>
    </row>
    <row r="46" spans="1:11" ht="15.75" x14ac:dyDescent="0.25">
      <c r="A46" s="52" t="s">
        <v>30</v>
      </c>
      <c r="B46" s="53"/>
      <c r="C46" s="53"/>
      <c r="D46" s="53"/>
      <c r="E46" s="53"/>
      <c r="F46" s="53"/>
      <c r="G46" s="53"/>
      <c r="H46" s="53"/>
      <c r="I46" s="53"/>
      <c r="J46" s="54"/>
    </row>
    <row r="47" spans="1:11" ht="15.75" x14ac:dyDescent="0.25">
      <c r="A47" s="89" t="s">
        <v>72</v>
      </c>
      <c r="B47" s="90"/>
      <c r="C47" s="90"/>
      <c r="D47" s="90"/>
      <c r="E47" s="90"/>
      <c r="F47" s="90"/>
      <c r="G47" s="90"/>
      <c r="H47" s="90"/>
      <c r="I47" s="90"/>
      <c r="J47" s="91"/>
    </row>
    <row r="48" spans="1:11" x14ac:dyDescent="0.25">
      <c r="A48" s="92" t="s">
        <v>77</v>
      </c>
      <c r="B48" s="93"/>
      <c r="C48" s="93"/>
      <c r="D48" s="93"/>
      <c r="E48" s="93"/>
      <c r="F48" s="93"/>
      <c r="G48" s="93"/>
      <c r="H48" s="93"/>
      <c r="I48" s="93"/>
      <c r="J48" s="94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95" t="s">
        <v>35</v>
      </c>
      <c r="B50" s="95"/>
      <c r="C50" s="95"/>
      <c r="D50" s="95"/>
      <c r="E50" s="95"/>
      <c r="F50" s="95"/>
      <c r="G50" s="95"/>
      <c r="H50" s="95"/>
      <c r="I50" s="95"/>
      <c r="J50" s="95"/>
    </row>
    <row r="52" spans="1:10" x14ac:dyDescent="0.25">
      <c r="A52" s="20" t="s">
        <v>54</v>
      </c>
      <c r="B52" s="21"/>
      <c r="C52" s="21"/>
      <c r="D52" s="20" t="s">
        <v>55</v>
      </c>
      <c r="E52" s="21"/>
      <c r="G52" s="21"/>
      <c r="H52" s="20" t="s">
        <v>56</v>
      </c>
      <c r="I52" s="21"/>
      <c r="J52" s="21"/>
    </row>
    <row r="53" spans="1:10" x14ac:dyDescent="0.25">
      <c r="A53" s="20"/>
      <c r="B53" s="21"/>
      <c r="C53" s="21"/>
      <c r="D53" s="21"/>
      <c r="E53" s="21"/>
      <c r="G53" s="21"/>
      <c r="H53" s="21"/>
      <c r="I53" s="21"/>
      <c r="J53" s="21"/>
    </row>
    <row r="54" spans="1:10" x14ac:dyDescent="0.25">
      <c r="A54" s="20"/>
      <c r="B54" s="21"/>
      <c r="C54" s="21"/>
      <c r="D54" s="21"/>
      <c r="E54" s="21"/>
      <c r="G54" s="21"/>
      <c r="H54" s="21"/>
      <c r="I54" s="21"/>
      <c r="J54" s="21"/>
    </row>
    <row r="55" spans="1:10" x14ac:dyDescent="0.25">
      <c r="A55" s="20"/>
      <c r="B55" s="21"/>
      <c r="C55" s="21"/>
      <c r="D55" s="21"/>
      <c r="E55" s="21"/>
      <c r="G55" s="21"/>
      <c r="H55" s="21"/>
      <c r="I55" s="21"/>
      <c r="J55" s="21"/>
    </row>
    <row r="56" spans="1:10" x14ac:dyDescent="0.25">
      <c r="A56" s="21"/>
      <c r="B56" s="21"/>
      <c r="C56" s="21"/>
      <c r="D56" s="21"/>
      <c r="E56" s="21"/>
      <c r="G56" s="21"/>
      <c r="H56" s="21"/>
      <c r="I56" s="21"/>
      <c r="J56" s="21"/>
    </row>
    <row r="57" spans="1:10" x14ac:dyDescent="0.25">
      <c r="A57" s="21" t="s">
        <v>78</v>
      </c>
      <c r="B57" s="21"/>
      <c r="C57" s="21"/>
      <c r="D57" s="21" t="s">
        <v>84</v>
      </c>
      <c r="E57" s="21"/>
      <c r="G57" s="21"/>
      <c r="H57" s="21" t="s">
        <v>57</v>
      </c>
      <c r="I57" s="21"/>
      <c r="J57" s="21"/>
    </row>
    <row r="58" spans="1:10" x14ac:dyDescent="0.25">
      <c r="A58" s="21" t="s">
        <v>73</v>
      </c>
      <c r="B58" s="21"/>
      <c r="C58" s="21"/>
      <c r="D58" s="21" t="s">
        <v>60</v>
      </c>
      <c r="E58" s="21"/>
      <c r="G58" s="21"/>
      <c r="H58" s="21" t="s">
        <v>58</v>
      </c>
      <c r="I58" s="21"/>
      <c r="J58" s="21"/>
    </row>
  </sheetData>
  <mergeCells count="56">
    <mergeCell ref="A46:J46"/>
    <mergeCell ref="A47:J47"/>
    <mergeCell ref="A48:J48"/>
    <mergeCell ref="A50:J50"/>
    <mergeCell ref="B9:J9"/>
    <mergeCell ref="B10:J10"/>
    <mergeCell ref="B21:J21"/>
    <mergeCell ref="A32:J32"/>
    <mergeCell ref="A33:J33"/>
    <mergeCell ref="B34:J34"/>
    <mergeCell ref="B35:J35"/>
    <mergeCell ref="B36:J36"/>
    <mergeCell ref="B37:J37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43:J43"/>
    <mergeCell ref="B44:J44"/>
    <mergeCell ref="B45:J45"/>
    <mergeCell ref="B38:J38"/>
    <mergeCell ref="B39:J39"/>
    <mergeCell ref="B40:J40"/>
    <mergeCell ref="B41:J41"/>
    <mergeCell ref="B42:J42"/>
  </mergeCells>
  <phoneticPr fontId="22" type="noConversion"/>
  <dataValidations xWindow="499" yWindow="486" count="16">
    <dataValidation allowBlank="1" showInputMessage="1" showErrorMessage="1" prompt="Monto presupuestado para el producto" sqref="F28 E29:F31 D28 D30:D31" xr:uid="{247AEBBA-5BB4-404D-982B-514E41C68A75}"/>
    <dataValidation allowBlank="1" showInputMessage="1" showErrorMessage="1" prompt="Meta anual del indicador" sqref="E28 D30 C28:C29 C31" xr:uid="{F1CB8B99-164D-4F51-9E69-AECE57493A93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37:J37 B45:J45 B41:J41" xr:uid="{15752D16-318A-466B-84D2-F16C378EE918}"/>
    <dataValidation allowBlank="1" showInputMessage="1" showErrorMessage="1" prompt="1. Describir lo plasmado en el presupuesto_x000a_2. Describir lo alcanzado en términos financieros y de producción " sqref="B36:J36 B40:J40 B44:J44" xr:uid="{A72D67B3-A10B-4E8F-9A22-A756D2816C9A}"/>
    <dataValidation allowBlank="1" showInputMessage="1" showErrorMessage="1" prompt="¿En qué consiste el producto? su objetivo" sqref="B35:J35 B39:J39 B43:J43" xr:uid="{C5CE3DEC-0EC8-49F9-8F89-90A444E4EB2F}"/>
    <dataValidation allowBlank="1" showInputMessage="1" showErrorMessage="1" prompt="Nombre del producto" sqref="B34:J34 B38:J38 B42:J42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  <dataValidation allowBlank="1" showInputMessage="1" showErrorMessage="1" prompt="Monto ejecutado en el trimestre" sqref="H28:H31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" xr:uid="{2947E0C5-61A1-48DD-8DCD-04F9232477FC}"/>
  </dataValidations>
  <pageMargins left="0.25" right="0.25" top="0.75" bottom="0.75" header="0.3" footer="0.3"/>
  <pageSetup scale="76" fitToHeight="0" orientation="landscape" horizontalDpi="1200" verticalDpi="1200" r:id="rId1"/>
  <rowBreaks count="2" manualBreakCount="2">
    <brk id="25" max="16383" man="1"/>
    <brk id="39" max="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Fany Javier Paulino</cp:lastModifiedBy>
  <cp:lastPrinted>2023-07-13T17:01:28Z</cp:lastPrinted>
  <dcterms:created xsi:type="dcterms:W3CDTF">2021-03-22T15:50:10Z</dcterms:created>
  <dcterms:modified xsi:type="dcterms:W3CDTF">2023-07-13T19:24:40Z</dcterms:modified>
</cp:coreProperties>
</file>